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37\Google ドライブ\012.PoC基金\PoC2022\募集要項等の書類\"/>
    </mc:Choice>
  </mc:AlternateContent>
  <bookViews>
    <workbookView xWindow="0" yWindow="0" windowWidth="28800" windowHeight="12370"/>
  </bookViews>
  <sheets>
    <sheet name="01）基本情報" sheetId="1" r:id="rId1"/>
    <sheet name="02）応募事業内容" sheetId="2" r:id="rId2"/>
    <sheet name="03）事業費内訳書" sheetId="4" r:id="rId3"/>
    <sheet name="参考_費目内訳例" sheetId="6" r:id="rId4"/>
  </sheets>
  <definedNames>
    <definedName name="_xlnm.Print_Area" localSheetId="0">'01）基本情報'!$A$1:$E$32</definedName>
    <definedName name="_xlnm.Print_Area" localSheetId="1">'02）応募事業内容'!$A$1:$E$16</definedName>
    <definedName name="_xlnm.Print_Area" localSheetId="2">'03）事業費内訳書'!$A$1:$E$29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3" i="2"/>
  <c r="E12" i="2"/>
  <c r="E11" i="2"/>
  <c r="E10" i="2"/>
  <c r="C9" i="2"/>
  <c r="E29" i="1" l="1"/>
  <c r="E28" i="1"/>
  <c r="D26" i="4"/>
  <c r="D25" i="4"/>
  <c r="D24" i="4"/>
  <c r="D23" i="4"/>
  <c r="D22" i="4"/>
  <c r="D21" i="4"/>
  <c r="D20" i="4"/>
  <c r="D19" i="4"/>
  <c r="D18" i="4"/>
  <c r="D17" i="4"/>
  <c r="D16" i="4"/>
  <c r="D11" i="4"/>
  <c r="D10" i="4"/>
  <c r="D9" i="4"/>
  <c r="D8" i="4"/>
  <c r="J17" i="4"/>
  <c r="I27" i="4"/>
  <c r="I29" i="4" s="1"/>
  <c r="H27" i="4"/>
  <c r="I12" i="4"/>
  <c r="H29" i="4" s="1"/>
  <c r="C27" i="4"/>
  <c r="B27" i="4"/>
  <c r="C12" i="4"/>
  <c r="B29" i="4" s="1"/>
  <c r="J25" i="4" l="1"/>
  <c r="J24" i="4"/>
  <c r="J23" i="4"/>
  <c r="J22" i="4"/>
  <c r="J21" i="4"/>
  <c r="J8" i="4"/>
  <c r="J20" i="4"/>
  <c r="J9" i="4"/>
  <c r="C29" i="4"/>
  <c r="J16" i="4"/>
  <c r="J19" i="4"/>
  <c r="J10" i="4"/>
  <c r="J26" i="4"/>
  <c r="J18" i="4"/>
  <c r="J11" i="4"/>
</calcChain>
</file>

<file path=xl/comments1.xml><?xml version="1.0" encoding="utf-8"?>
<comments xmlns="http://schemas.openxmlformats.org/spreadsheetml/2006/main">
  <authors>
    <author>Igarashi</author>
  </authors>
  <commentList>
    <comment ref="E9" authorId="0" shapeId="0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  <comment ref="K9" authorId="0" shapeId="0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</commentList>
</comments>
</file>

<file path=xl/sharedStrings.xml><?xml version="1.0" encoding="utf-8"?>
<sst xmlns="http://schemas.openxmlformats.org/spreadsheetml/2006/main" count="222" uniqueCount="193">
  <si>
    <t>Power of Choice　基金</t>
    <rPh sb="16" eb="18">
      <t>キキン</t>
    </rPh>
    <phoneticPr fontId="1"/>
  </si>
  <si>
    <t>社名・団体名</t>
    <rPh sb="0" eb="2">
      <t>シャメイ</t>
    </rPh>
    <rPh sb="3" eb="5">
      <t>ダンタイ</t>
    </rPh>
    <rPh sb="5" eb="6">
      <t>メイ</t>
    </rPh>
    <phoneticPr fontId="1"/>
  </si>
  <si>
    <t>１．収入の部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</si>
  <si>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</si>
  <si>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予算額 </t>
    <phoneticPr fontId="1"/>
  </si>
  <si>
    <t>割合</t>
    <rPh sb="0" eb="2">
      <t>ワリアイ</t>
    </rPh>
    <phoneticPr fontId="1"/>
  </si>
  <si>
    <t>備考</t>
    <rPh sb="0" eb="2">
      <t>ビコウ</t>
    </rPh>
    <phoneticPr fontId="1"/>
  </si>
  <si>
    <t>自己資金（事業収入、寄付、会費等）</t>
    <phoneticPr fontId="1"/>
  </si>
  <si>
    <t>他助成金、補助金・給付金</t>
    <phoneticPr fontId="1"/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</si>
  <si>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</si>
  <si>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その他</t>
  </si>
  <si>
    <t>本支援金</t>
    <rPh sb="1" eb="4">
      <t>シエンキン</t>
    </rPh>
    <phoneticPr fontId="1"/>
  </si>
  <si>
    <t>※助成申請額</t>
    <rPh sb="1" eb="3">
      <t>ジョセイ</t>
    </rPh>
    <rPh sb="3" eb="6">
      <t>シンセイガク</t>
    </rPh>
    <phoneticPr fontId="1"/>
  </si>
  <si>
    <t>合計</t>
    <rPh sb="0" eb="2">
      <t>ゴウケイ</t>
    </rPh>
    <phoneticPr fontId="1"/>
  </si>
  <si>
    <t>２．支出の部</t>
    <rPh sb="2" eb="4">
      <t>シシュツ</t>
    </rPh>
    <rPh sb="5" eb="6">
      <t>ブ</t>
    </rPh>
    <phoneticPr fontId="1"/>
  </si>
  <si>
    <t>費目 </t>
  </si>
  <si>
    <t>本支援金充当額 </t>
    <rPh sb="0" eb="1">
      <t>ホン</t>
    </rPh>
    <rPh sb="1" eb="3">
      <t>シエン</t>
    </rPh>
    <phoneticPr fontId="1"/>
  </si>
  <si>
    <t>助成金内割合</t>
    <rPh sb="0" eb="2">
      <t>ジョセイ</t>
    </rPh>
    <rPh sb="2" eb="3">
      <t>キン</t>
    </rPh>
    <rPh sb="3" eb="4">
      <t>ナイ</t>
    </rPh>
    <rPh sb="4" eb="6">
      <t>ワリアイ</t>
    </rPh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</si>
  <si>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</si>
  <si>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合計</t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</si>
  <si>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</si>
  <si>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↑
助成金採択額と同額になるようにしてください</t>
    <rPh sb="2" eb="4">
      <t>ジョセイ</t>
    </rPh>
    <rPh sb="4" eb="5">
      <t>キン</t>
    </rPh>
    <rPh sb="5" eb="7">
      <t>サイタク</t>
    </rPh>
    <rPh sb="7" eb="8">
      <t>ガク</t>
    </rPh>
    <rPh sb="9" eb="11">
      <t>ドウガク</t>
    </rPh>
    <phoneticPr fontId="1"/>
  </si>
  <si>
    <t>事業費収支内訳書（記入例）</t>
    <rPh sb="0" eb="2">
      <t>ジギョウ</t>
    </rPh>
    <rPh sb="2" eb="3">
      <t>ヒ</t>
    </rPh>
    <rPh sb="3" eb="5">
      <t>シュウシ</t>
    </rPh>
    <rPh sb="5" eb="7">
      <t>ウチワケ</t>
    </rPh>
    <rPh sb="7" eb="8">
      <t>ショ</t>
    </rPh>
    <rPh sb="9" eb="12">
      <t>キニュウレイ</t>
    </rPh>
    <phoneticPr fontId="1"/>
  </si>
  <si>
    <t>○○○○○○○</t>
    <phoneticPr fontId="1"/>
  </si>
  <si>
    <t>予算額 </t>
    <phoneticPr fontId="1"/>
  </si>
  <si>
    <t>自己資金（寄付、会費、事業収入等）</t>
    <phoneticPr fontId="1"/>
  </si>
  <si>
    <t>他助成金、補助金</t>
  </si>
  <si>
    <r>
      <t>※採択状況（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申請中・□助成決定済）</t>
    </r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</si>
  <si>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本基金</t>
  </si>
  <si>
    <t>助成金充当額 </t>
    <phoneticPr fontId="1"/>
  </si>
  <si>
    <t>助成金内割合</t>
    <rPh sb="0" eb="3">
      <t>ジョセイキン</t>
    </rPh>
    <rPh sb="3" eb="4">
      <t>ナイ</t>
    </rPh>
    <rPh sb="4" eb="6">
      <t>ワリアイ</t>
    </rPh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</si>
  <si>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</si>
  <si>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人件費</t>
    <phoneticPr fontId="1"/>
  </si>
  <si>
    <t>時給○円、月○時間程度、○名分</t>
    <rPh sb="13" eb="14">
      <t>メイ</t>
    </rPh>
    <rPh sb="14" eb="15">
      <t>ブン</t>
    </rPh>
    <phoneticPr fontId="1"/>
  </si>
  <si>
    <t>家賃</t>
  </si>
  <si>
    <t>月額○円×○ヵ月</t>
    <phoneticPr fontId="1"/>
  </si>
  <si>
    <t>水道代</t>
  </si>
  <si>
    <t>○円×○ヵ月</t>
    <phoneticPr fontId="1"/>
  </si>
  <si>
    <t>ガス代</t>
  </si>
  <si>
    <t>○円×○ヵ月</t>
    <phoneticPr fontId="1"/>
  </si>
  <si>
    <t>電気代</t>
  </si>
  <si>
    <t>燃料費</t>
  </si>
  <si>
    <t>灯油代○円、ガソリン代○円</t>
    <rPh sb="0" eb="2">
      <t>トウユ</t>
    </rPh>
    <rPh sb="2" eb="3">
      <t>ダイ</t>
    </rPh>
    <rPh sb="4" eb="5">
      <t>エン</t>
    </rPh>
    <rPh sb="12" eb="13">
      <t>エン</t>
    </rPh>
    <phoneticPr fontId="1"/>
  </si>
  <si>
    <t>通信費</t>
  </si>
  <si>
    <t>モバイルwifi月額○円×○ヵ月</t>
    <rPh sb="8" eb="10">
      <t>ゲツガク</t>
    </rPh>
    <rPh sb="11" eb="12">
      <t>エン</t>
    </rPh>
    <rPh sb="15" eb="16">
      <t>ゲツ</t>
    </rPh>
    <phoneticPr fontId="1"/>
  </si>
  <si>
    <t>備品費</t>
    <rPh sb="0" eb="2">
      <t>ビヒン</t>
    </rPh>
    <rPh sb="2" eb="3">
      <t>ヒ</t>
    </rPh>
    <phoneticPr fontId="1"/>
  </si>
  <si>
    <t>ノートPC端末○円×○台、タブレット端末○円×○台、</t>
    <rPh sb="5" eb="7">
      <t>タンマツ</t>
    </rPh>
    <rPh sb="11" eb="12">
      <t>ダイ</t>
    </rPh>
    <rPh sb="18" eb="20">
      <t>タンマツ</t>
    </rPh>
    <phoneticPr fontId="1"/>
  </si>
  <si>
    <t>消耗品費</t>
  </si>
  <si>
    <t>マスク1000枚 ○円、消毒液 ○円</t>
    <rPh sb="7" eb="8">
      <t>マイ</t>
    </rPh>
    <rPh sb="12" eb="14">
      <t>ショウドク</t>
    </rPh>
    <rPh sb="14" eb="15">
      <t>エキ</t>
    </rPh>
    <phoneticPr fontId="1"/>
  </si>
  <si>
    <t>委託費 </t>
    <phoneticPr fontId="1"/>
  </si>
  <si>
    <t>○○業務委託費</t>
    <rPh sb="2" eb="4">
      <t>ギョウム</t>
    </rPh>
    <rPh sb="4" eb="6">
      <t>イタク</t>
    </rPh>
    <rPh sb="6" eb="7">
      <t>ヒ</t>
    </rPh>
    <phoneticPr fontId="1"/>
  </si>
  <si>
    <t>会議費 </t>
    <phoneticPr fontId="1"/>
  </si>
  <si>
    <t>貸会議室代○円×○回</t>
    <rPh sb="0" eb="1">
      <t>カシ</t>
    </rPh>
    <rPh sb="1" eb="4">
      <t>カイギシツ</t>
    </rPh>
    <rPh sb="4" eb="5">
      <t>ダイ</t>
    </rPh>
    <rPh sb="6" eb="7">
      <t>エン</t>
    </rPh>
    <rPh sb="9" eb="10">
      <t>カイ</t>
    </rPh>
    <phoneticPr fontId="1"/>
  </si>
  <si>
    <t>仕入・材料・物品購入費</t>
  </si>
  <si>
    <t>事業に必要な原材料、副資材、部品等の購入費用</t>
  </si>
  <si>
    <t>人件費</t>
  </si>
  <si>
    <t>社員、職員、補助員（アルバイト等）の人件費</t>
    <rPh sb="0" eb="2">
      <t>シャイン</t>
    </rPh>
    <phoneticPr fontId="1"/>
  </si>
  <si>
    <t>報償費</t>
    <rPh sb="0" eb="3">
      <t>ホウショウヒ</t>
    </rPh>
    <phoneticPr fontId="1"/>
  </si>
  <si>
    <t>講師、専門家、外部協力者、個人等に対する謝金</t>
    <phoneticPr fontId="1"/>
  </si>
  <si>
    <t>教育・研修費</t>
    <rPh sb="0" eb="2">
      <t>キョウイク</t>
    </rPh>
    <rPh sb="3" eb="6">
      <t>ケンシュウヒ</t>
    </rPh>
    <phoneticPr fontId="1"/>
  </si>
  <si>
    <t>講座参加費など</t>
    <rPh sb="0" eb="5">
      <t>コウザサンカヒ</t>
    </rPh>
    <phoneticPr fontId="1"/>
  </si>
  <si>
    <t>旅費・交通費</t>
  </si>
  <si>
    <t>交通費、宿泊費等</t>
  </si>
  <si>
    <t>事業実施に伴い発生する賃料等</t>
  </si>
  <si>
    <t>水道光熱費</t>
    <rPh sb="0" eb="5">
      <t>スイドウコウネツヒ</t>
    </rPh>
    <phoneticPr fontId="1"/>
  </si>
  <si>
    <t>水道・ガス・電気・燃料費など</t>
    <rPh sb="9" eb="12">
      <t>ネンリョウヒ</t>
    </rPh>
    <phoneticPr fontId="1"/>
  </si>
  <si>
    <t>備品費</t>
  </si>
  <si>
    <t>オフィス家具・電気機器類、事務機器類</t>
    <phoneticPr fontId="1"/>
  </si>
  <si>
    <t>事務用品、その他事業に必要な消耗品</t>
  </si>
  <si>
    <t>印刷製本費</t>
  </si>
  <si>
    <t>チラシやパンフレット類の印刷費、コピー代等</t>
  </si>
  <si>
    <t>広告宣伝費</t>
    <rPh sb="0" eb="5">
      <t>コウコクセンデンヒ</t>
    </rPh>
    <phoneticPr fontId="1"/>
  </si>
  <si>
    <t>不特定多数の者に対する宣伝効果を意図したものの経費</t>
    <phoneticPr fontId="1"/>
  </si>
  <si>
    <t>通信運搬費</t>
  </si>
  <si>
    <t>郵送料、電話代、インターネット接続代等</t>
  </si>
  <si>
    <t>リース料</t>
  </si>
  <si>
    <t>機器、設備等の借用に要する経費</t>
  </si>
  <si>
    <t>委託費</t>
  </si>
  <si>
    <t>外部事業者への外注費用</t>
  </si>
  <si>
    <t>租税公課</t>
  </si>
  <si>
    <t>契約締結等により発生する印紙税等</t>
  </si>
  <si>
    <t>会議費</t>
  </si>
  <si>
    <t>会議開催費（茶菓代は、1人1回300円程度まで）</t>
  </si>
  <si>
    <t>※対象事業・活動の期間：応援・支援決定時から2024年3月31日までの間</t>
    <rPh sb="12" eb="14">
      <t>オウエン</t>
    </rPh>
    <rPh sb="15" eb="17">
      <t>シエン</t>
    </rPh>
    <phoneticPr fontId="1"/>
  </si>
  <si>
    <t>※この基金の往年・支援金を使える対象経費（支払い）は、申請の事業・活動に関わる費用で、支援決定時以降のものに限ります。</t>
    <rPh sb="6" eb="8">
      <t>オウネン</t>
    </rPh>
    <phoneticPr fontId="1"/>
  </si>
  <si>
    <t>項目名</t>
    <rPh sb="0" eb="3">
      <t>コウモクメイ</t>
    </rPh>
    <phoneticPr fontId="1"/>
  </si>
  <si>
    <t>01</t>
    <phoneticPr fontId="1"/>
  </si>
  <si>
    <t>02</t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</si>
  <si>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</si>
  <si>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</si>
  <si>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</si>
  <si>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</si>
  <si>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</si>
  <si>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</si>
  <si>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</si>
  <si>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</si>
  <si>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</si>
  <si>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</si>
  <si>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</si>
  <si>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</si>
  <si>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</si>
  <si>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</si>
  <si>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</si>
  <si>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</si>
  <si>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</si>
  <si>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</si>
  <si>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法人格種別</t>
    <rPh sb="0" eb="5">
      <t>ホウジンカクシュベツ</t>
    </rPh>
    <phoneticPr fontId="1"/>
  </si>
  <si>
    <t>Power of Choice 基金 2023</t>
    <rPh sb="16" eb="18">
      <t>キキン</t>
    </rPh>
    <phoneticPr fontId="1"/>
  </si>
  <si>
    <t>基本情報</t>
    <rPh sb="0" eb="4">
      <t>キホンジョウホウ</t>
    </rPh>
    <phoneticPr fontId="1"/>
  </si>
  <si>
    <t>各種URL｜ホームページ</t>
    <rPh sb="0" eb="2">
      <t>カクシュ</t>
    </rPh>
    <phoneticPr fontId="1"/>
  </si>
  <si>
    <t>入力注意事項</t>
    <rPh sb="0" eb="2">
      <t>ニュウリョク</t>
    </rPh>
    <rPh sb="2" eb="6">
      <t>チュウイジコウ</t>
    </rPh>
    <phoneticPr fontId="1"/>
  </si>
  <si>
    <t>複数保有の場合は全アカウントを記載ください。</t>
    <rPh sb="0" eb="2">
      <t>フクスウ</t>
    </rPh>
    <rPh sb="2" eb="4">
      <t>ホユウ</t>
    </rPh>
    <rPh sb="5" eb="7">
      <t>バアイ</t>
    </rPh>
    <rPh sb="8" eb="9">
      <t>ゼン</t>
    </rPh>
    <rPh sb="15" eb="17">
      <t>キサイ</t>
    </rPh>
    <phoneticPr fontId="1"/>
  </si>
  <si>
    <t>“群”の記載は割愛ください。</t>
    <rPh sb="1" eb="2">
      <t>グン</t>
    </rPh>
    <rPh sb="4" eb="6">
      <t>キサイ</t>
    </rPh>
    <rPh sb="7" eb="9">
      <t>カツアイ</t>
    </rPh>
    <phoneticPr fontId="1"/>
  </si>
  <si>
    <t>企業名または団体名</t>
    <rPh sb="0" eb="3">
      <t>キギョウメイ</t>
    </rPh>
    <rPh sb="6" eb="9">
      <t>ダンタイメイ</t>
    </rPh>
    <phoneticPr fontId="1"/>
  </si>
  <si>
    <t>企業または団体の代表E-mailアドレス</t>
    <rPh sb="0" eb="2">
      <t>キギョウ</t>
    </rPh>
    <rPh sb="5" eb="7">
      <t>ダンタイ</t>
    </rPh>
    <rPh sb="8" eb="10">
      <t>ダイヒョウ</t>
    </rPh>
    <phoneticPr fontId="1"/>
  </si>
  <si>
    <t>企業または団体の代表Tel／Mobile</t>
    <phoneticPr fontId="1"/>
  </si>
  <si>
    <t>企業または団体の代表Fax</t>
    <phoneticPr fontId="1"/>
  </si>
  <si>
    <t>各種URL｜SNSアカウントURL</t>
    <rPh sb="0" eb="2">
      <t>カクシュ</t>
    </rPh>
    <phoneticPr fontId="1"/>
  </si>
  <si>
    <t>住所｜郵便番号</t>
    <rPh sb="0" eb="2">
      <t>ジュウショ</t>
    </rPh>
    <rPh sb="3" eb="7">
      <t>ユウビンバンゴウ</t>
    </rPh>
    <phoneticPr fontId="1"/>
  </si>
  <si>
    <t>住所｜都道府県</t>
    <rPh sb="0" eb="2">
      <t>ジュウショ</t>
    </rPh>
    <rPh sb="3" eb="7">
      <t>トドウフケン</t>
    </rPh>
    <phoneticPr fontId="1"/>
  </si>
  <si>
    <t>住所｜市区町村以下</t>
    <rPh sb="0" eb="2">
      <t>ジュウショ</t>
    </rPh>
    <rPh sb="3" eb="9">
      <t>シクチョウソンイカ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</si>
  <si>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</si>
  <si>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代表者氏名（フリガナ）</t>
    <rPh sb="0" eb="3">
      <t>ダイヒョウシャ</t>
    </rPh>
    <rPh sb="3" eb="5">
      <t>シメイ</t>
    </rPh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</si>
  <si>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</si>
  <si>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</si>
  <si>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</si>
  <si>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</si>
  <si>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</si>
  <si>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代表者氏名（漢字）</t>
    <rPh sb="0" eb="3">
      <t>ダイヒョウシャ</t>
    </rPh>
    <rPh sb="3" eb="5">
      <t>シメイ</t>
    </rPh>
    <rPh sb="6" eb="8">
      <t>カンジ</t>
    </rPh>
    <phoneticPr fontId="1"/>
  </si>
  <si>
    <t>担当者部署・役職</t>
    <rPh sb="0" eb="3">
      <t>タントウシャ</t>
    </rPh>
    <rPh sb="3" eb="5">
      <t>ブショ</t>
    </rPh>
    <rPh sb="6" eb="8">
      <t>ヤクショク</t>
    </rPh>
    <phoneticPr fontId="1"/>
  </si>
  <si>
    <t>役職なしの場合、記載なしで問題ございません。</t>
    <rPh sb="0" eb="2">
      <t>ヤクショク</t>
    </rPh>
    <rPh sb="5" eb="7">
      <t>バアイ</t>
    </rPh>
    <rPh sb="8" eb="10">
      <t>キサイ</t>
    </rPh>
    <rPh sb="13" eb="15">
      <t>モンダイ</t>
    </rPh>
    <phoneticPr fontId="1"/>
  </si>
  <si>
    <t>担当者氏名（漢字）</t>
    <rPh sb="0" eb="3">
      <t>タントウシャ</t>
    </rPh>
    <rPh sb="3" eb="5">
      <t>シメイ</t>
    </rPh>
    <rPh sb="6" eb="8">
      <t>カンジ</t>
    </rPh>
    <phoneticPr fontId="1"/>
  </si>
  <si>
    <t>担当者氏名（フリガナ）</t>
    <rPh sb="0" eb="3">
      <t>タントウシャ</t>
    </rPh>
    <rPh sb="3" eb="5">
      <t>シメイ</t>
    </rPh>
    <phoneticPr fontId="1"/>
  </si>
  <si>
    <t>設立年月日</t>
    <rPh sb="0" eb="5">
      <t>セツリツネンガッピ</t>
    </rPh>
    <phoneticPr fontId="1"/>
  </si>
  <si>
    <t>日付が不明な場合は1日にしてください。</t>
    <rPh sb="0" eb="2">
      <t>ヒヅケ</t>
    </rPh>
    <rPh sb="3" eb="5">
      <t>フメイ</t>
    </rPh>
    <rPh sb="6" eb="8">
      <t>バアイ</t>
    </rPh>
    <rPh sb="10" eb="11">
      <t>ニチ</t>
    </rPh>
    <phoneticPr fontId="1"/>
  </si>
  <si>
    <t>常用労働者数: 正社員 [人]　</t>
    <phoneticPr fontId="1"/>
  </si>
  <si>
    <t>※ 正社員外とは、直接雇用であっても期間の定めのある臨時雇用者を指します。</t>
    <phoneticPr fontId="1"/>
  </si>
  <si>
    <t>常用労働者数: 正社員外 [人]</t>
    <phoneticPr fontId="1"/>
  </si>
  <si>
    <t>売上高／経常収入(前年度決算）[円]</t>
    <phoneticPr fontId="1"/>
  </si>
  <si>
    <t>26</t>
    <phoneticPr fontId="1"/>
  </si>
  <si>
    <t>27</t>
    <phoneticPr fontId="1"/>
  </si>
  <si>
    <t>下請け等支払い先の有無</t>
  </si>
  <si>
    <t>有or無で記載ください。</t>
    <rPh sb="0" eb="1">
      <t>アリ</t>
    </rPh>
    <rPh sb="3" eb="4">
      <t>ナシ</t>
    </rPh>
    <rPh sb="5" eb="7">
      <t>キサイ</t>
    </rPh>
    <phoneticPr fontId="1"/>
  </si>
  <si>
    <t>企業または団体の概要（150字以内）</t>
    <phoneticPr fontId="1"/>
  </si>
  <si>
    <t>主要事業の概要（200字以内）</t>
    <phoneticPr fontId="1"/>
  </si>
  <si>
    <t>通常時、誰を対象に、どのような種類の事業を行っているかご記入ください。（箇条書きでも可、具体的に）</t>
    <phoneticPr fontId="1"/>
  </si>
  <si>
    <t>企業・ 団体の基本的な紹介に加えて、普段取り組んでいる事業、社会課題、過去の実績などもご記入ください。</t>
    <phoneticPr fontId="1"/>
  </si>
  <si>
    <t>情報公開（公開していないものを削除ください）</t>
    <rPh sb="5" eb="7">
      <t>コウカイ</t>
    </rPh>
    <rPh sb="15" eb="17">
      <t>サクジョ</t>
    </rPh>
    <phoneticPr fontId="1"/>
  </si>
  <si>
    <t>（ア）役員名を公開している
（イ）決算報告書を公開している
（ウ）事業の結果をウェブサイトや事業報告書に掲載・公開している
（エ）定款や寄附行為を公開している
（オ）中期計画を策定し、公開している</t>
    <phoneticPr fontId="1"/>
  </si>
  <si>
    <t>法人格を含めた正式名称で記入ください。法人格と社名の間にはスペースをお入れください。　例】株式会社　○○コーポレーション</t>
    <phoneticPr fontId="1"/>
  </si>
  <si>
    <t>“-”をお入れください。
例】〇〇〇-〇〇〇〇-〇〇〇〇</t>
    <rPh sb="5" eb="6">
      <t>イ</t>
    </rPh>
    <rPh sb="13" eb="14">
      <t>レイ</t>
    </rPh>
    <phoneticPr fontId="1"/>
  </si>
  <si>
    <t>正社員とは直接雇用かつ期間の定めがない社員であり、派遣契約で業務に従事する者は除きます。（参考：常用雇用者数とは　https://www.mhlw.go.jp/toukei/itiran/roudou/koyou/keizai/1702/dl/yogo.pdf）</t>
    <rPh sb="45" eb="47">
      <t>サンコウ</t>
    </rPh>
    <phoneticPr fontId="1"/>
  </si>
  <si>
    <t>社会的責任を果たす仕組みや取組（規定、実施していないものを削除ください）</t>
    <rPh sb="16" eb="18">
      <t>キテイ</t>
    </rPh>
    <rPh sb="19" eb="21">
      <t>ジッシ</t>
    </rPh>
    <phoneticPr fontId="1"/>
  </si>
  <si>
    <t>（ア）雇用・人材に関する理念･方針・規程を明文化している
（イ）人権保護や差別防止について具体的な項目を含む｢人権方針｣を定めているか、就業規則などに規定を設けている
（ウ）環境への取組に関する方針や規程を設けている
（エ）障害者に合わせて職場環境の改善を行っている
（オ）職員が障害者に対する理解や認識を深めるため、研修などの意識啓発を行っている
（カ）産休・育児休業の復帰に関する支援制度がある 
（キ）保育支援制度（職場内保育所・子連れ出勤など）がある
（ク）自己選択できる勤務制度（短時間勤務制度、フレックスタイム制度、在宅勤務制度など）がある
（ケ）男女差別禁止に関する社内規定がある
（コ）労基法・厚労省指針の上限より短い３６協定を締結している
（サ）時間外労働の恒常的に多い社員には面談や指導を実施している
（シ）独自に社会や地域に対する貢献活動を企画し、実施している</t>
    <phoneticPr fontId="1"/>
  </si>
  <si>
    <t>なしの場合は“無”と記載ください。</t>
    <rPh sb="3" eb="5">
      <t>バアイ</t>
    </rPh>
    <rPh sb="7" eb="8">
      <t>ナシ</t>
    </rPh>
    <rPh sb="10" eb="12">
      <t>キサイ</t>
    </rPh>
    <phoneticPr fontId="1"/>
  </si>
  <si>
    <t>なしの場合は“無”と記載ください。</t>
    <phoneticPr fontId="1"/>
  </si>
  <si>
    <t>“-”をお入れください。　例】〇〇〇-〇〇〇〇</t>
    <rPh sb="5" eb="6">
      <t>イ</t>
    </rPh>
    <rPh sb="13" eb="14">
      <t>レイ</t>
    </rPh>
    <phoneticPr fontId="1"/>
  </si>
  <si>
    <t>“-”をお入れください。　例】〇〇〇-〇〇〇〇-〇〇〇〇</t>
    <rPh sb="5" eb="6">
      <t>イ</t>
    </rPh>
    <rPh sb="13" eb="14">
      <t>レイ</t>
    </rPh>
    <phoneticPr fontId="1"/>
  </si>
  <si>
    <t>担当者Tel/Mobile　※常時連絡が可能なもの</t>
    <rPh sb="0" eb="3">
      <t>タントウシャ</t>
    </rPh>
    <phoneticPr fontId="1"/>
  </si>
  <si>
    <t>担当者E-mailアドレス　※常時連絡が可能なもの</t>
    <rPh sb="0" eb="3">
      <t>タントウシャ</t>
    </rPh>
    <phoneticPr fontId="1"/>
  </si>
  <si>
    <r>
      <t>入力欄(</t>
    </r>
    <r>
      <rPr>
        <b/>
        <sz val="11"/>
        <color rgb="FFFF0000"/>
        <rFont val="游ゴシック"/>
        <family val="3"/>
        <charset val="128"/>
        <scheme val="minor"/>
      </rPr>
      <t>□</t>
    </r>
    <r>
      <rPr>
        <b/>
        <sz val="11"/>
        <color theme="1"/>
        <rFont val="游ゴシック"/>
        <family val="3"/>
        <charset val="128"/>
        <scheme val="minor"/>
      </rPr>
      <t>内を埋めてください。)</t>
    </r>
    <rPh sb="0" eb="3">
      <t>ニュウリョクラン</t>
    </rPh>
    <rPh sb="5" eb="6">
      <t>ナイ</t>
    </rPh>
    <rPh sb="7" eb="8">
      <t>ウ</t>
    </rPh>
    <phoneticPr fontId="1"/>
  </si>
  <si>
    <t>プロジェクト（事業・活動）名</t>
    <phoneticPr fontId="1"/>
  </si>
  <si>
    <t>活動地域</t>
    <phoneticPr fontId="1"/>
  </si>
  <si>
    <t>活動開始時期</t>
    <phoneticPr fontId="1"/>
  </si>
  <si>
    <t>シート“事業費内訳書”から自動抽出</t>
    <rPh sb="4" eb="7">
      <t>ジギョウヒ</t>
    </rPh>
    <rPh sb="7" eb="10">
      <t>ウチワケショ</t>
    </rPh>
    <rPh sb="13" eb="15">
      <t>ジドウ</t>
    </rPh>
    <rPh sb="15" eb="17">
      <t>チュウシュツ</t>
    </rPh>
    <phoneticPr fontId="1"/>
  </si>
  <si>
    <t>希望支援金額 [￥円]</t>
    <phoneticPr fontId="1"/>
  </si>
  <si>
    <t>○○県○○○地域　（又は○○群、○○市町村、）と記載ください。</t>
    <rPh sb="24" eb="26">
      <t>キサイ</t>
    </rPh>
    <phoneticPr fontId="1"/>
  </si>
  <si>
    <t>2024年3月31日までで記載ください。</t>
    <rPh sb="13" eb="15">
      <t>キサイ</t>
    </rPh>
    <phoneticPr fontId="1"/>
  </si>
  <si>
    <t>活動終了時期</t>
    <phoneticPr fontId="1"/>
  </si>
  <si>
    <t>＃</t>
    <phoneticPr fontId="1"/>
  </si>
  <si>
    <t>参考_費目内訳例</t>
    <rPh sb="0" eb="2">
      <t>サンコウ</t>
    </rPh>
    <phoneticPr fontId="1"/>
  </si>
  <si>
    <t>03）事業費収支内訳書</t>
    <rPh sb="3" eb="5">
      <t>ジギョウ</t>
    </rPh>
    <rPh sb="5" eb="6">
      <t>ヒ</t>
    </rPh>
    <rPh sb="6" eb="8">
      <t>シュウシ</t>
    </rPh>
    <rPh sb="8" eb="10">
      <t>ウチワケ</t>
    </rPh>
    <rPh sb="10" eb="11">
      <t>ショ</t>
    </rPh>
    <phoneticPr fontId="1"/>
  </si>
  <si>
    <t>Power of Choice 基金 2023</t>
    <phoneticPr fontId="1"/>
  </si>
  <si>
    <t>Power of Choice 基金 2023</t>
    <phoneticPr fontId="1"/>
  </si>
  <si>
    <t>＃</t>
    <phoneticPr fontId="1"/>
  </si>
  <si>
    <t>特記事項</t>
    <rPh sb="0" eb="4">
      <t>トッキジコウ</t>
    </rPh>
    <phoneticPr fontId="1"/>
  </si>
  <si>
    <t>特に強調しておきたいことなど、記述してください。</t>
    <phoneticPr fontId="1"/>
  </si>
  <si>
    <t>日付が不明確な場合は暫定的に1日と記載ください。</t>
    <rPh sb="17" eb="19">
      <t>キサイ</t>
    </rPh>
    <phoneticPr fontId="1"/>
  </si>
  <si>
    <t>応募事業内容</t>
    <rPh sb="0" eb="6">
      <t>オウボジギョウナイヨウ</t>
    </rPh>
    <phoneticPr fontId="1"/>
  </si>
  <si>
    <t>地域社会が直面している課題（最大300字程度）</t>
    <rPh sb="14" eb="16">
      <t>サイダイ</t>
    </rPh>
    <phoneticPr fontId="1"/>
  </si>
  <si>
    <t>応募プロジェクトで実施する特産品／サービスのプロジェクト内容を記載ください（最大500字程度）</t>
    <rPh sb="0" eb="2">
      <t>オウボ</t>
    </rPh>
    <rPh sb="9" eb="11">
      <t>ジッシ</t>
    </rPh>
    <rPh sb="13" eb="16">
      <t>トクサンヒン</t>
    </rPh>
    <rPh sb="28" eb="30">
      <t>ナイヨウ</t>
    </rPh>
    <rPh sb="31" eb="33">
      <t>キサイ</t>
    </rPh>
    <rPh sb="38" eb="40">
      <t>サイダイ</t>
    </rPh>
    <rPh sb="43" eb="44">
      <t>ジ</t>
    </rPh>
    <rPh sb="44" eb="46">
      <t>テイド</t>
    </rPh>
    <phoneticPr fontId="1"/>
  </si>
  <si>
    <t>どのような想定顧客（定性＆定量）に対して、いつ（時点）、深さ（深刻さ）、広さ/分野/地域 等に、どのような製品／サービスを、どうやって届けるか、できるだけ具体的に記載ください。</t>
    <rPh sb="5" eb="7">
      <t>ソウテイ</t>
    </rPh>
    <rPh sb="7" eb="9">
      <t>コキャク</t>
    </rPh>
    <rPh sb="10" eb="12">
      <t>テイセイ</t>
    </rPh>
    <rPh sb="13" eb="15">
      <t>テイリョウ</t>
    </rPh>
    <rPh sb="17" eb="18">
      <t>タイ</t>
    </rPh>
    <rPh sb="24" eb="26">
      <t>ジテン</t>
    </rPh>
    <rPh sb="28" eb="29">
      <t>フカ</t>
    </rPh>
    <rPh sb="31" eb="33">
      <t>シンコク</t>
    </rPh>
    <rPh sb="36" eb="37">
      <t>ヒロ</t>
    </rPh>
    <rPh sb="39" eb="41">
      <t>ブンヤ</t>
    </rPh>
    <rPh sb="42" eb="44">
      <t>チイキ</t>
    </rPh>
    <rPh sb="45" eb="46">
      <t>トウ</t>
    </rPh>
    <rPh sb="53" eb="55">
      <t>セイヒン</t>
    </rPh>
    <rPh sb="67" eb="68">
      <t>トド</t>
    </rPh>
    <rPh sb="77" eb="80">
      <t>グタイテキ</t>
    </rPh>
    <rPh sb="81" eb="83">
      <t>キサイ</t>
    </rPh>
    <phoneticPr fontId="1"/>
  </si>
  <si>
    <t>応募事業の成果目標（最大300字程度）</t>
    <rPh sb="15" eb="16">
      <t>ジ</t>
    </rPh>
    <phoneticPr fontId="1"/>
  </si>
  <si>
    <t>事業期間のスケジュール（最大300字程度）</t>
    <phoneticPr fontId="1"/>
  </si>
  <si>
    <t>本事業を通じて目指す状態や、具体的な指標や目標数値を記入ください。</t>
    <phoneticPr fontId="1"/>
  </si>
  <si>
    <t>支援期間内に、いつ、どこで、何を行うか、記入ください。</t>
    <phoneticPr fontId="1"/>
  </si>
  <si>
    <t>実施体制（最大300字程度）</t>
    <rPh sb="0" eb="4">
      <t>ジッシタイセイ</t>
    </rPh>
    <phoneticPr fontId="1"/>
  </si>
  <si>
    <t>10</t>
    <phoneticPr fontId="1"/>
  </si>
  <si>
    <t>07</t>
    <phoneticPr fontId="1"/>
  </si>
  <si>
    <t>08</t>
    <phoneticPr fontId="1"/>
  </si>
  <si>
    <t>09</t>
    <phoneticPr fontId="1"/>
  </si>
  <si>
    <t>11</t>
    <phoneticPr fontId="1"/>
  </si>
  <si>
    <t>どこの、誰が、どのように、何に困っているか、将来どのような状態になることを目指しているか、できるだけ具体的に記入ください。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</si>
</sst>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);[Red]\(#,##0\)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0"/>
      <color theme="1"/>
      <name val="Segoe UI Symbol"/>
      <family val="2"/>
    </font>
    <font>
      <b/>
      <sz val="14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theme="1" tint="0.499984740745262"/>
      </bottom>
      <diagonal/>
    </border>
    <border>
      <left style="thin">
        <color rgb="FFFF0000"/>
      </left>
      <right style="thin">
        <color rgb="FFFF000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FF0000"/>
      </left>
      <right style="thin">
        <color rgb="FFFF0000"/>
      </right>
      <top style="thin">
        <color theme="1" tint="0.499984740745262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Protection="1">
      <alignment vertical="center"/>
      <protection locked="0"/>
    </xf>
    <xf numFmtId="9" fontId="8" fillId="0" borderId="1" xfId="1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176" fontId="10" fillId="3" borderId="1" xfId="0" applyNumberFormat="1" applyFont="1" applyFill="1" applyBorder="1" applyProtection="1">
      <alignment vertical="center"/>
      <protection locked="0"/>
    </xf>
    <xf numFmtId="9" fontId="8" fillId="3" borderId="1" xfId="1" applyFont="1" applyFill="1" applyBorder="1" applyProtection="1">
      <alignment vertical="center"/>
      <protection locked="0"/>
    </xf>
    <xf numFmtId="0" fontId="11" fillId="3" borderId="1" xfId="0" applyFont="1" applyFill="1" applyBorder="1" applyProtection="1">
      <alignment vertical="center"/>
      <protection locked="0"/>
    </xf>
    <xf numFmtId="176" fontId="10" fillId="4" borderId="1" xfId="0" applyNumberFormat="1" applyFont="1" applyFill="1" applyBorder="1" applyProtection="1">
      <alignment vertical="center"/>
      <protection locked="0"/>
    </xf>
    <xf numFmtId="0" fontId="8" fillId="4" borderId="1" xfId="0" applyFont="1" applyFill="1" applyBorder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176" fontId="9" fillId="4" borderId="1" xfId="0" applyNumberFormat="1" applyFont="1" applyFill="1" applyBorder="1" applyProtection="1">
      <alignment vertical="center"/>
    </xf>
    <xf numFmtId="9" fontId="8" fillId="4" borderId="1" xfId="1" applyFon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9" fontId="10" fillId="3" borderId="1" xfId="1" applyFont="1" applyFill="1" applyBorder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Protection="1">
      <alignment vertical="center"/>
      <protection locked="0"/>
    </xf>
    <xf numFmtId="9" fontId="8" fillId="0" borderId="3" xfId="1" applyFont="1" applyBorder="1" applyProtection="1">
      <alignment vertical="center"/>
      <protection locked="0"/>
    </xf>
    <xf numFmtId="9" fontId="9" fillId="4" borderId="1" xfId="1" applyFont="1" applyFill="1" applyBorder="1" applyProtection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0" fontId="9" fillId="2" borderId="4" xfId="0" applyFont="1" applyFill="1" applyBorder="1">
      <alignment vertical="center"/>
    </xf>
    <xf numFmtId="0" fontId="9" fillId="2" borderId="4" xfId="0" applyFont="1" applyFill="1" applyBorder="1" applyAlignment="1">
      <alignment vertical="center" wrapText="1"/>
    </xf>
    <xf numFmtId="49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49" fontId="0" fillId="0" borderId="6" xfId="0" applyNumberFormat="1" applyBorder="1">
      <alignment vertical="center"/>
    </xf>
    <xf numFmtId="0" fontId="0" fillId="0" borderId="6" xfId="0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5" fontId="0" fillId="0" borderId="8" xfId="0" applyNumberFormat="1" applyBorder="1" applyAlignment="1">
      <alignment vertical="center" wrapText="1"/>
    </xf>
    <xf numFmtId="0" fontId="16" fillId="6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 shrinkToFit="1"/>
      <protection locked="0"/>
    </xf>
  </cellXfs>
  <cellStyles count="2">
    <cellStyle name="パーセント" xfId="1" builtinId="5"/>
    <cellStyle name="標準" xfId="0" builtinId="0"/>
  </cellStyles>
  <dxfs count="1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338666</xdr:colOff>
      <xdr:row>27</xdr:row>
      <xdr:rowOff>211667</xdr:rowOff>
    </xdr:from>
    <xdr:to>
      <xdr:col>4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5456766" y="8320617"/>
          <a:ext cx="2379134" cy="59901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zoomScale="67" zoomScaleNormal="69" zoomScaleSheetLayoutView="83" workbookViewId="0">
      <pane ySplit="4" topLeftCell="A5" activePane="bottomLeft" state="frozen"/>
      <selection pane="bottomLeft" sqref="A1:D1"/>
    </sheetView>
  </sheetViews>
  <sheetFormatPr defaultRowHeight="18"/>
  <cols>
    <col min="1" max="1" width="3.25" bestFit="1" customWidth="1"/>
    <col min="2" max="2" width="44.5" customWidth="1"/>
    <col min="3" max="3" width="66.33203125" style="38" customWidth="1"/>
    <col min="4" max="4" width="45.6640625" style="38" customWidth="1"/>
    <col min="5" max="5" width="4.58203125" customWidth="1"/>
  </cols>
  <sheetData>
    <row r="1" spans="1:4" ht="22.5">
      <c r="A1" s="55" t="s">
        <v>173</v>
      </c>
      <c r="B1" s="55"/>
      <c r="C1" s="55"/>
      <c r="D1" s="55"/>
    </row>
    <row r="2" spans="1:4" ht="22.5">
      <c r="A2" s="55" t="s">
        <v>108</v>
      </c>
      <c r="B2" s="55"/>
      <c r="C2" s="55"/>
      <c r="D2" s="55"/>
    </row>
    <row r="4" spans="1:4" ht="38.5" customHeight="1">
      <c r="A4" s="39" t="s">
        <v>169</v>
      </c>
      <c r="B4" s="39" t="s">
        <v>85</v>
      </c>
      <c r="C4" s="49" t="s">
        <v>160</v>
      </c>
      <c r="D4" s="40" t="s">
        <v>110</v>
      </c>
    </row>
    <row r="5" spans="1:4" ht="26" customHeight="1">
      <c r="A5" s="41" t="s">
        <v>86</v>
      </c>
      <c r="B5" s="42" t="s">
        <v>106</v>
      </c>
      <c r="C5" s="50"/>
      <c r="D5" s="44"/>
    </row>
    <row r="6" spans="1:4" ht="38.5" customHeight="1">
      <c r="A6" s="41" t="s">
        <v>87</v>
      </c>
      <c r="B6" s="43" t="s">
        <v>113</v>
      </c>
      <c r="C6" s="51"/>
      <c r="D6" s="44" t="s">
        <v>149</v>
      </c>
    </row>
    <row r="7" spans="1:4" ht="26" customHeight="1">
      <c r="A7" s="41" t="s">
        <v>88</v>
      </c>
      <c r="B7" s="42" t="s">
        <v>109</v>
      </c>
      <c r="C7" s="51"/>
      <c r="D7" s="44"/>
    </row>
    <row r="8" spans="1:4" ht="26" customHeight="1">
      <c r="A8" s="41" t="s">
        <v>89</v>
      </c>
      <c r="B8" s="42" t="s">
        <v>117</v>
      </c>
      <c r="C8" s="51"/>
      <c r="D8" s="44" t="s">
        <v>111</v>
      </c>
    </row>
    <row r="9" spans="1:4" ht="26" customHeight="1">
      <c r="A9" s="41" t="s">
        <v>90</v>
      </c>
      <c r="B9" s="42" t="s">
        <v>118</v>
      </c>
      <c r="C9" s="51"/>
      <c r="D9" s="44" t="s">
        <v>156</v>
      </c>
    </row>
    <row r="10" spans="1:4" ht="26" customHeight="1">
      <c r="A10" s="41" t="s">
        <v>91</v>
      </c>
      <c r="B10" s="42" t="s">
        <v>119</v>
      </c>
      <c r="C10" s="51"/>
      <c r="D10" s="44"/>
    </row>
    <row r="11" spans="1:4" ht="26" customHeight="1">
      <c r="A11" s="41" t="s">
        <v>92</v>
      </c>
      <c r="B11" s="42" t="s">
        <v>120</v>
      </c>
      <c r="C11" s="51"/>
      <c r="D11" s="44" t="s">
        <v>112</v>
      </c>
    </row>
    <row r="12" spans="1:4" ht="26" customHeight="1">
      <c r="A12" s="41" t="s">
        <v>93</v>
      </c>
      <c r="B12" s="42" t="s">
        <v>115</v>
      </c>
      <c r="C12" s="52"/>
      <c r="D12" s="44" t="s">
        <v>157</v>
      </c>
    </row>
    <row r="13" spans="1:4" ht="26" customHeight="1">
      <c r="A13" s="41" t="s">
        <v>94</v>
      </c>
      <c r="B13" s="42" t="s">
        <v>116</v>
      </c>
      <c r="C13" s="51"/>
      <c r="D13" s="44" t="s">
        <v>157</v>
      </c>
    </row>
    <row r="14" spans="1:4" ht="26" customHeight="1">
      <c r="A14" s="41" t="s">
        <v>95</v>
      </c>
      <c r="B14" s="42" t="s">
        <v>114</v>
      </c>
      <c r="C14" s="51"/>
      <c r="D14" s="44"/>
    </row>
    <row r="15" spans="1:4" ht="26" customHeight="1">
      <c r="A15" s="41" t="s">
        <v>96</v>
      </c>
      <c r="B15" s="42" t="s">
        <v>121</v>
      </c>
      <c r="C15" s="51"/>
      <c r="D15" s="44"/>
    </row>
    <row r="16" spans="1:4" ht="26" customHeight="1">
      <c r="A16" s="41" t="s">
        <v>97</v>
      </c>
      <c r="B16" s="42" t="s">
        <v>128</v>
      </c>
      <c r="C16" s="51"/>
      <c r="D16" s="44"/>
    </row>
    <row r="17" spans="1:5" ht="26" customHeight="1">
      <c r="A17" s="41" t="s">
        <v>98</v>
      </c>
      <c r="B17" s="42" t="s">
        <v>122</v>
      </c>
      <c r="C17" s="51"/>
      <c r="D17" s="44"/>
    </row>
    <row r="18" spans="1:5" ht="26" customHeight="1">
      <c r="A18" s="41" t="s">
        <v>99</v>
      </c>
      <c r="B18" s="42" t="s">
        <v>129</v>
      </c>
      <c r="C18" s="51"/>
      <c r="D18" s="44" t="s">
        <v>130</v>
      </c>
    </row>
    <row r="19" spans="1:5" ht="26" customHeight="1">
      <c r="A19" s="41" t="s">
        <v>100</v>
      </c>
      <c r="B19" s="42" t="s">
        <v>131</v>
      </c>
      <c r="C19" s="51"/>
      <c r="D19" s="44"/>
    </row>
    <row r="20" spans="1:5" ht="26" customHeight="1">
      <c r="A20" s="41" t="s">
        <v>101</v>
      </c>
      <c r="B20" s="42" t="s">
        <v>132</v>
      </c>
      <c r="C20" s="51"/>
      <c r="D20" s="44"/>
    </row>
    <row r="21" spans="1:5" ht="26" customHeight="1">
      <c r="A21" s="41" t="s">
        <v>102</v>
      </c>
      <c r="B21" s="42" t="s">
        <v>158</v>
      </c>
      <c r="C21" s="51"/>
      <c r="D21" s="44" t="s">
        <v>150</v>
      </c>
    </row>
    <row r="22" spans="1:5" ht="26" customHeight="1">
      <c r="A22" s="41" t="s">
        <v>103</v>
      </c>
      <c r="B22" s="42" t="s">
        <v>159</v>
      </c>
      <c r="C22" s="51"/>
      <c r="D22" s="44"/>
    </row>
    <row r="23" spans="1:5" ht="26" customHeight="1">
      <c r="A23" s="41" t="s">
        <v>104</v>
      </c>
      <c r="B23" s="42" t="s">
        <v>133</v>
      </c>
      <c r="C23" s="51"/>
      <c r="D23" s="44" t="s">
        <v>134</v>
      </c>
    </row>
    <row r="24" spans="1:5" ht="66" customHeight="1">
      <c r="A24" s="41" t="s">
        <v>105</v>
      </c>
      <c r="B24" s="43" t="s">
        <v>135</v>
      </c>
      <c r="C24" s="51"/>
      <c r="D24" s="45" t="s">
        <v>151</v>
      </c>
    </row>
    <row r="25" spans="1:5" ht="38.5" customHeight="1">
      <c r="A25" s="41" t="s">
        <v>123</v>
      </c>
      <c r="B25" s="42" t="s">
        <v>137</v>
      </c>
      <c r="C25" s="51"/>
      <c r="D25" s="44" t="s">
        <v>136</v>
      </c>
    </row>
    <row r="26" spans="1:5" ht="38.5" customHeight="1">
      <c r="A26" s="41" t="s">
        <v>124</v>
      </c>
      <c r="B26" s="42" t="s">
        <v>138</v>
      </c>
      <c r="C26" s="51"/>
      <c r="D26" s="44"/>
    </row>
    <row r="27" spans="1:5" ht="38.5" customHeight="1">
      <c r="A27" s="41" t="s">
        <v>125</v>
      </c>
      <c r="B27" s="42" t="s">
        <v>141</v>
      </c>
      <c r="C27" s="51"/>
      <c r="D27" s="44" t="s">
        <v>142</v>
      </c>
    </row>
    <row r="28" spans="1:5" ht="112.5" customHeight="1">
      <c r="A28" s="41" t="s">
        <v>126</v>
      </c>
      <c r="B28" s="42" t="s">
        <v>143</v>
      </c>
      <c r="C28" s="51"/>
      <c r="D28" s="44" t="s">
        <v>146</v>
      </c>
      <c r="E28">
        <f>LEN(C28)</f>
        <v>0</v>
      </c>
    </row>
    <row r="29" spans="1:5" ht="136" customHeight="1">
      <c r="A29" s="41" t="s">
        <v>127</v>
      </c>
      <c r="B29" s="42" t="s">
        <v>144</v>
      </c>
      <c r="C29" s="51"/>
      <c r="D29" s="44" t="s">
        <v>145</v>
      </c>
      <c r="E29">
        <f>LEN(C29)</f>
        <v>0</v>
      </c>
    </row>
    <row r="30" spans="1:5" ht="106.5" customHeight="1">
      <c r="A30" s="41" t="s">
        <v>139</v>
      </c>
      <c r="B30" s="42" t="s">
        <v>147</v>
      </c>
      <c r="C30" s="51" t="s">
        <v>148</v>
      </c>
      <c r="D30" s="45" t="s">
        <v>154</v>
      </c>
    </row>
    <row r="31" spans="1:5" ht="282" customHeight="1">
      <c r="A31" s="46" t="s">
        <v>140</v>
      </c>
      <c r="B31" s="47" t="s">
        <v>152</v>
      </c>
      <c r="C31" s="53" t="s">
        <v>153</v>
      </c>
      <c r="D31" s="48" t="s">
        <v>155</v>
      </c>
    </row>
  </sheetData>
  <mergeCells count="2">
    <mergeCell ref="A1:D1"/>
    <mergeCell ref="A2:D2"/>
  </mergeCells>
  <phoneticPr fontId="1"/>
  <conditionalFormatting sqref="A5:B24 D5:D24">
    <cfRule type="expression" dxfId="18" priority="8">
      <formula>MOD(ROW(),2)=0</formula>
    </cfRule>
  </conditionalFormatting>
  <conditionalFormatting sqref="C5:C24">
    <cfRule type="expression" dxfId="17" priority="7">
      <formula>MOD(ROW(),2)=0</formula>
    </cfRule>
  </conditionalFormatting>
  <conditionalFormatting sqref="D25:D29 A25:B29">
    <cfRule type="expression" dxfId="16" priority="6">
      <formula>MOD(ROW(),2)=0</formula>
    </cfRule>
  </conditionalFormatting>
  <conditionalFormatting sqref="C25:C29">
    <cfRule type="expression" dxfId="15" priority="5">
      <formula>MOD(ROW(),2)=0</formula>
    </cfRule>
  </conditionalFormatting>
  <conditionalFormatting sqref="D30 A30:B30">
    <cfRule type="expression" dxfId="14" priority="4">
      <formula>MOD(ROW(),2)=0</formula>
    </cfRule>
  </conditionalFormatting>
  <conditionalFormatting sqref="C30">
    <cfRule type="expression" dxfId="13" priority="3">
      <formula>MOD(ROW(),2)=0</formula>
    </cfRule>
  </conditionalFormatting>
  <conditionalFormatting sqref="D31 A31:B31">
    <cfRule type="expression" dxfId="12" priority="2">
      <formula>MOD(ROW(),2)=0</formula>
    </cfRule>
  </conditionalFormatting>
  <conditionalFormatting sqref="C31">
    <cfRule type="expression" dxfId="11" priority="1">
      <formula>MOD(ROW(),2)=0</formula>
    </cfRule>
  </conditionalFormatting>
  <pageMargins left="0.25" right="0.25" top="0.75" bottom="0.75" header="0.3" footer="0.3"/>
  <pageSetup paperSize="9" scale="48" orientation="portrait" r:id="rId1"/>
  <ignoredErrors>
    <ignoredError sqref="A5:A24 A25:XFD25 A26:A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view="pageBreakPreview" zoomScale="66" zoomScaleNormal="68" workbookViewId="0">
      <pane ySplit="4" topLeftCell="A5" activePane="bottomLeft" state="frozen"/>
      <selection pane="bottomLeft" sqref="A1:D1"/>
    </sheetView>
  </sheetViews>
  <sheetFormatPr defaultRowHeight="18"/>
  <cols>
    <col min="1" max="1" width="3.25" bestFit="1" customWidth="1"/>
    <col min="2" max="2" width="44.5" style="38" customWidth="1"/>
    <col min="3" max="3" width="67.33203125" style="38" customWidth="1"/>
    <col min="4" max="4" width="45.6640625" style="38" customWidth="1"/>
    <col min="5" max="5" width="4.58203125" customWidth="1"/>
  </cols>
  <sheetData>
    <row r="1" spans="1:5" ht="22.5">
      <c r="A1" s="55" t="s">
        <v>172</v>
      </c>
      <c r="B1" s="55"/>
      <c r="C1" s="55"/>
      <c r="D1" s="55"/>
    </row>
    <row r="2" spans="1:5" ht="22.5">
      <c r="A2" s="55" t="s">
        <v>178</v>
      </c>
      <c r="B2" s="55"/>
      <c r="C2" s="55"/>
      <c r="D2" s="55"/>
    </row>
    <row r="4" spans="1:5">
      <c r="A4" s="39" t="s">
        <v>174</v>
      </c>
      <c r="B4" s="40" t="s">
        <v>85</v>
      </c>
      <c r="C4" s="49" t="s">
        <v>160</v>
      </c>
      <c r="D4" s="40" t="s">
        <v>110</v>
      </c>
    </row>
    <row r="5" spans="1:5" ht="25.5" customHeight="1">
      <c r="A5" s="41" t="s">
        <v>86</v>
      </c>
      <c r="B5" s="43" t="s">
        <v>161</v>
      </c>
      <c r="C5" s="50"/>
      <c r="D5" s="44"/>
    </row>
    <row r="6" spans="1:5" ht="25.5" customHeight="1">
      <c r="A6" s="41" t="s">
        <v>87</v>
      </c>
      <c r="B6" s="43" t="s">
        <v>162</v>
      </c>
      <c r="C6" s="51"/>
      <c r="D6" s="44" t="s">
        <v>166</v>
      </c>
    </row>
    <row r="7" spans="1:5" ht="25.5" customHeight="1">
      <c r="A7" s="41" t="s">
        <v>88</v>
      </c>
      <c r="B7" s="43" t="s">
        <v>163</v>
      </c>
      <c r="C7" s="51"/>
      <c r="D7" s="44" t="s">
        <v>177</v>
      </c>
    </row>
    <row r="8" spans="1:5" ht="25.5" customHeight="1">
      <c r="A8" s="41" t="s">
        <v>89</v>
      </c>
      <c r="B8" s="43" t="s">
        <v>168</v>
      </c>
      <c r="C8" s="51"/>
      <c r="D8" s="44" t="s">
        <v>167</v>
      </c>
    </row>
    <row r="9" spans="1:5" ht="25.5" customHeight="1">
      <c r="A9" s="41" t="s">
        <v>90</v>
      </c>
      <c r="B9" s="43" t="s">
        <v>165</v>
      </c>
      <c r="C9" s="54">
        <f>'03）事業費内訳書'!C12</f>
        <v>0</v>
      </c>
      <c r="D9" s="44" t="s">
        <v>164</v>
      </c>
    </row>
    <row r="10" spans="1:5" ht="204.5" customHeight="1">
      <c r="A10" s="41" t="s">
        <v>91</v>
      </c>
      <c r="B10" s="43" t="s">
        <v>179</v>
      </c>
      <c r="C10" s="51"/>
      <c r="D10" s="44" t="s">
        <v>192</v>
      </c>
      <c r="E10">
        <f>LEN(C10)</f>
        <v>0</v>
      </c>
    </row>
    <row r="11" spans="1:5" ht="304" customHeight="1">
      <c r="A11" s="41" t="s">
        <v>188</v>
      </c>
      <c r="B11" s="43" t="s">
        <v>180</v>
      </c>
      <c r="C11" s="51"/>
      <c r="D11" s="44" t="s">
        <v>181</v>
      </c>
      <c r="E11">
        <f t="shared" ref="E11:E14" si="0">LEN(C11)</f>
        <v>0</v>
      </c>
    </row>
    <row r="12" spans="1:5" ht="192.5" customHeight="1">
      <c r="A12" s="41" t="s">
        <v>189</v>
      </c>
      <c r="B12" s="43" t="s">
        <v>182</v>
      </c>
      <c r="C12" s="51"/>
      <c r="D12" s="44" t="s">
        <v>184</v>
      </c>
      <c r="E12">
        <f t="shared" si="0"/>
        <v>0</v>
      </c>
    </row>
    <row r="13" spans="1:5" ht="192.5" customHeight="1">
      <c r="A13" s="41" t="s">
        <v>190</v>
      </c>
      <c r="B13" s="43" t="s">
        <v>183</v>
      </c>
      <c r="C13" s="51"/>
      <c r="D13" s="44" t="s">
        <v>185</v>
      </c>
      <c r="E13">
        <f t="shared" si="0"/>
        <v>0</v>
      </c>
    </row>
    <row r="14" spans="1:5" ht="192.5" customHeight="1">
      <c r="A14" s="41" t="s">
        <v>187</v>
      </c>
      <c r="B14" s="43" t="s">
        <v>186</v>
      </c>
      <c r="C14" s="51"/>
      <c r="D14" s="44" t="s">
        <v>185</v>
      </c>
      <c r="E14">
        <f t="shared" si="0"/>
        <v>0</v>
      </c>
    </row>
    <row r="15" spans="1:5" ht="97.5" customHeight="1">
      <c r="A15" s="41" t="s">
        <v>191</v>
      </c>
      <c r="B15" s="43" t="s">
        <v>175</v>
      </c>
      <c r="C15" s="51"/>
      <c r="D15" s="44" t="s">
        <v>176</v>
      </c>
    </row>
  </sheetData>
  <mergeCells count="2">
    <mergeCell ref="A1:D1"/>
    <mergeCell ref="A2:D2"/>
  </mergeCells>
  <phoneticPr fontId="1"/>
  <conditionalFormatting sqref="D5:D8 A15 D10:D14 A5:B14">
    <cfRule type="expression" dxfId="10" priority="20">
      <formula>MOD(ROW(),2)=0</formula>
    </cfRule>
  </conditionalFormatting>
  <conditionalFormatting sqref="C5:C8">
    <cfRule type="expression" dxfId="9" priority="19">
      <formula>MOD(ROW(),2)=0</formula>
    </cfRule>
  </conditionalFormatting>
  <conditionalFormatting sqref="D9">
    <cfRule type="expression" dxfId="8" priority="12">
      <formula>MOD(ROW(),2)=0</formula>
    </cfRule>
  </conditionalFormatting>
  <conditionalFormatting sqref="C9">
    <cfRule type="expression" dxfId="7" priority="11">
      <formula>MOD(ROW(),2)=0</formula>
    </cfRule>
  </conditionalFormatting>
  <conditionalFormatting sqref="C10">
    <cfRule type="expression" dxfId="6" priority="10">
      <formula>MOD(ROW(),2)=0</formula>
    </cfRule>
  </conditionalFormatting>
  <conditionalFormatting sqref="C11">
    <cfRule type="expression" dxfId="5" priority="7">
      <formula>MOD(ROW(),2)=0</formula>
    </cfRule>
  </conditionalFormatting>
  <conditionalFormatting sqref="C12">
    <cfRule type="expression" dxfId="4" priority="3">
      <formula>MOD(ROW(),2)=0</formula>
    </cfRule>
  </conditionalFormatting>
  <conditionalFormatting sqref="B15 D15">
    <cfRule type="expression" dxfId="3" priority="5">
      <formula>MOD(ROW(),2)=0</formula>
    </cfRule>
  </conditionalFormatting>
  <conditionalFormatting sqref="C15">
    <cfRule type="expression" dxfId="2" priority="4">
      <formula>MOD(ROW(),2)=0</formula>
    </cfRule>
  </conditionalFormatting>
  <conditionalFormatting sqref="C13">
    <cfRule type="expression" dxfId="1" priority="2">
      <formula>MOD(ROW(),2)=0</formula>
    </cfRule>
  </conditionalFormatting>
  <conditionalFormatting sqref="C14">
    <cfRule type="expression" dxfId="0" priority="1">
      <formula>MOD(ROW(),2)=0</formula>
    </cfRule>
  </conditionalFormatting>
  <pageMargins left="0.7" right="0.7" top="0.75" bottom="0.75" header="0.3" footer="0.3"/>
  <pageSetup paperSize="9" scale="46" orientation="portrait" r:id="rId1"/>
  <ignoredErrors>
    <ignoredError sqref="A5:A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showGridLines="0" view="pageBreakPreview" zoomScale="68" zoomScaleNormal="90" zoomScaleSheetLayoutView="90" workbookViewId="0">
      <selection sqref="A1:E1"/>
    </sheetView>
  </sheetViews>
  <sheetFormatPr defaultColWidth="8.83203125" defaultRowHeight="18"/>
  <cols>
    <col min="1" max="1" width="18.6640625" customWidth="1"/>
    <col min="2" max="4" width="16.1640625" customWidth="1"/>
    <col min="5" max="5" width="36.33203125" customWidth="1"/>
    <col min="6" max="6" width="2" customWidth="1"/>
    <col min="7" max="7" width="18.6640625" customWidth="1"/>
    <col min="8" max="10" width="16.1640625" customWidth="1"/>
    <col min="11" max="11" width="36.33203125" customWidth="1"/>
  </cols>
  <sheetData>
    <row r="1" spans="1:11" ht="22.5">
      <c r="A1" s="55" t="s">
        <v>107</v>
      </c>
      <c r="B1" s="55"/>
      <c r="C1" s="55"/>
      <c r="D1" s="55"/>
      <c r="E1" s="55"/>
      <c r="G1" s="55" t="s">
        <v>0</v>
      </c>
      <c r="H1" s="55"/>
      <c r="I1" s="55"/>
      <c r="J1" s="55"/>
      <c r="K1" s="55"/>
    </row>
    <row r="2" spans="1:11" ht="22.5">
      <c r="A2" s="55" t="s">
        <v>171</v>
      </c>
      <c r="B2" s="55"/>
      <c r="C2" s="55"/>
      <c r="D2" s="55"/>
      <c r="E2" s="55"/>
      <c r="G2" s="55" t="s">
        <v>22</v>
      </c>
      <c r="H2" s="55"/>
      <c r="I2" s="55"/>
      <c r="J2" s="55"/>
      <c r="K2" s="55"/>
    </row>
    <row r="3" spans="1:11" ht="21.5" customHeight="1">
      <c r="A3" s="1"/>
      <c r="B3" s="1"/>
      <c r="C3" s="1"/>
      <c r="D3" s="1"/>
      <c r="E3" s="1"/>
      <c r="G3" s="1"/>
      <c r="H3" s="1"/>
      <c r="I3" s="1"/>
      <c r="J3" s="1"/>
      <c r="K3" s="1"/>
    </row>
    <row r="4" spans="1:11" ht="26.5" customHeight="1">
      <c r="A4" s="2" t="s">
        <v>1</v>
      </c>
      <c r="B4" s="57"/>
      <c r="C4" s="57"/>
      <c r="D4" s="57"/>
      <c r="E4" s="57"/>
      <c r="G4" s="2" t="s">
        <v>1</v>
      </c>
      <c r="H4" s="57" t="s">
        <v>23</v>
      </c>
      <c r="I4" s="57"/>
      <c r="J4" s="57"/>
      <c r="K4" s="57"/>
    </row>
    <row r="5" spans="1:11" ht="21.5" customHeight="1">
      <c r="A5" s="58"/>
      <c r="B5" s="58"/>
      <c r="C5" s="58"/>
      <c r="D5" s="58"/>
      <c r="E5" s="58"/>
      <c r="G5" s="58"/>
      <c r="H5" s="58"/>
      <c r="I5" s="58"/>
      <c r="J5" s="58"/>
      <c r="K5" s="58"/>
    </row>
    <row r="6" spans="1:11" ht="21.5" customHeight="1">
      <c r="A6" s="3" t="s">
        <v>2</v>
      </c>
      <c r="B6" s="4"/>
      <c r="C6" s="4"/>
      <c r="D6" s="4"/>
      <c r="E6" s="4"/>
      <c r="G6" s="3" t="s">
        <v>2</v>
      </c>
      <c r="H6" s="4"/>
      <c r="I6" s="4"/>
      <c r="J6" s="4"/>
      <c r="K6" s="4"/>
    </row>
    <row r="7" spans="1:11" ht="23.5" customHeight="1">
      <c r="A7" s="59" t="s">
        <v>3</v>
      </c>
      <c r="B7" s="59"/>
      <c r="C7" s="5" t="s">
        <v>4</v>
      </c>
      <c r="D7" s="5" t="s">
        <v>5</v>
      </c>
      <c r="E7" s="6" t="s">
        <v>6</v>
      </c>
      <c r="G7" s="59" t="s">
        <v>3</v>
      </c>
      <c r="H7" s="59"/>
      <c r="I7" s="5" t="s">
        <v>24</v>
      </c>
      <c r="J7" s="5" t="s">
        <v>5</v>
      </c>
      <c r="K7" s="6" t="s">
        <v>6</v>
      </c>
    </row>
    <row r="8" spans="1:11" ht="23.5" customHeight="1">
      <c r="A8" s="56" t="s">
        <v>7</v>
      </c>
      <c r="B8" s="56"/>
      <c r="C8" s="7"/>
      <c r="D8" s="8" t="e">
        <f>C8/$C$12</f>
        <v>#DIV/0!</v>
      </c>
      <c r="E8" s="9"/>
      <c r="G8" s="56" t="s">
        <v>25</v>
      </c>
      <c r="H8" s="56"/>
      <c r="I8" s="7">
        <v>600000</v>
      </c>
      <c r="J8" s="8">
        <f>I8/$I$12</f>
        <v>0.15</v>
      </c>
      <c r="K8" s="9"/>
    </row>
    <row r="9" spans="1:11" ht="23.5" customHeight="1">
      <c r="A9" s="56" t="s">
        <v>8</v>
      </c>
      <c r="B9" s="56"/>
      <c r="C9" s="7"/>
      <c r="D9" s="8" t="e">
        <f>C9/$C$12</f>
        <v>#DIV/0!</v>
      </c>
      <c r="E9" s="9" t="s">
        <v>9</v>
      </c>
      <c r="G9" s="56" t="s">
        <v>26</v>
      </c>
      <c r="H9" s="56"/>
      <c r="I9" s="7">
        <v>400000</v>
      </c>
      <c r="J9" s="8">
        <f>I9/$I$12</f>
        <v>0.1</v>
      </c>
      <c r="K9" s="9" t="s">
        <v>27</v>
      </c>
    </row>
    <row r="10" spans="1:11" ht="23.5" customHeight="1">
      <c r="A10" s="56" t="s">
        <v>10</v>
      </c>
      <c r="B10" s="56"/>
      <c r="C10" s="7"/>
      <c r="D10" s="8" t="e">
        <f>C10/$C$12</f>
        <v>#DIV/0!</v>
      </c>
      <c r="E10" s="9"/>
      <c r="G10" s="56" t="s">
        <v>10</v>
      </c>
      <c r="H10" s="56"/>
      <c r="I10" s="7"/>
      <c r="J10" s="8">
        <f>I10/$I$12</f>
        <v>0</v>
      </c>
      <c r="K10" s="9"/>
    </row>
    <row r="11" spans="1:11" ht="23.5" customHeight="1">
      <c r="A11" s="60" t="s">
        <v>11</v>
      </c>
      <c r="B11" s="60"/>
      <c r="C11" s="10"/>
      <c r="D11" s="11" t="e">
        <f>C11/$C$12</f>
        <v>#DIV/0!</v>
      </c>
      <c r="E11" s="12" t="s">
        <v>12</v>
      </c>
      <c r="G11" s="60" t="s">
        <v>28</v>
      </c>
      <c r="H11" s="60"/>
      <c r="I11" s="10">
        <v>3000000</v>
      </c>
      <c r="J11" s="27">
        <f>I11/$I$12</f>
        <v>0.75</v>
      </c>
      <c r="K11" s="12" t="s">
        <v>12</v>
      </c>
    </row>
    <row r="12" spans="1:11" ht="23.5" customHeight="1">
      <c r="A12" s="61" t="s">
        <v>13</v>
      </c>
      <c r="B12" s="61"/>
      <c r="C12" s="13">
        <f>SUM(C8:C11)</f>
        <v>0</v>
      </c>
      <c r="D12" s="13"/>
      <c r="E12" s="14"/>
      <c r="G12" s="61" t="s">
        <v>13</v>
      </c>
      <c r="H12" s="61"/>
      <c r="I12" s="13">
        <f>SUM(I8:I11)</f>
        <v>4000000</v>
      </c>
      <c r="J12" s="13"/>
      <c r="K12" s="14"/>
    </row>
    <row r="13" spans="1:11" ht="21.5" customHeight="1">
      <c r="A13" s="15"/>
      <c r="B13" s="4"/>
      <c r="C13" s="4"/>
      <c r="D13" s="4"/>
      <c r="E13" s="4"/>
      <c r="G13" s="15"/>
      <c r="H13" s="4"/>
      <c r="I13" s="4"/>
      <c r="J13" s="4"/>
      <c r="K13" s="4"/>
    </row>
    <row r="14" spans="1:11" ht="21.5" customHeight="1">
      <c r="A14" s="16" t="s">
        <v>14</v>
      </c>
      <c r="B14" s="17"/>
      <c r="C14" s="17"/>
      <c r="D14" s="17"/>
      <c r="E14" s="17"/>
      <c r="G14" s="16" t="s">
        <v>14</v>
      </c>
      <c r="H14" s="17"/>
      <c r="I14" s="17"/>
      <c r="J14" s="17"/>
      <c r="K14" s="17"/>
    </row>
    <row r="15" spans="1:11" ht="36.5">
      <c r="A15" s="5" t="s">
        <v>15</v>
      </c>
      <c r="B15" s="6" t="s">
        <v>4</v>
      </c>
      <c r="C15" s="6" t="s">
        <v>16</v>
      </c>
      <c r="D15" s="6" t="s">
        <v>17</v>
      </c>
      <c r="E15" s="6" t="s">
        <v>18</v>
      </c>
      <c r="G15" s="5" t="s">
        <v>15</v>
      </c>
      <c r="H15" s="6" t="s">
        <v>24</v>
      </c>
      <c r="I15" s="28" t="s">
        <v>29</v>
      </c>
      <c r="J15" s="29" t="s">
        <v>30</v>
      </c>
      <c r="K15" s="6" t="s">
        <v>31</v>
      </c>
    </row>
    <row r="16" spans="1:11" ht="23.5" customHeight="1">
      <c r="A16" s="18"/>
      <c r="B16" s="7"/>
      <c r="C16" s="7"/>
      <c r="D16" s="8" t="e">
        <f t="shared" ref="D16:D26" si="0">C16/$C$27</f>
        <v>#DIV/0!</v>
      </c>
      <c r="E16" s="19"/>
      <c r="G16" s="18" t="s">
        <v>32</v>
      </c>
      <c r="H16" s="7">
        <v>1000000</v>
      </c>
      <c r="I16" s="30">
        <v>500000</v>
      </c>
      <c r="J16" s="31">
        <f>I16/$I$27</f>
        <v>0.16666666666666666</v>
      </c>
      <c r="K16" s="19" t="s">
        <v>33</v>
      </c>
    </row>
    <row r="17" spans="1:11" ht="23.5" customHeight="1">
      <c r="A17" s="18"/>
      <c r="B17" s="7"/>
      <c r="C17" s="7"/>
      <c r="D17" s="8" t="e">
        <f t="shared" si="0"/>
        <v>#DIV/0!</v>
      </c>
      <c r="E17" s="19"/>
      <c r="G17" s="18" t="s">
        <v>34</v>
      </c>
      <c r="H17" s="7">
        <v>1000000</v>
      </c>
      <c r="I17" s="30">
        <v>500000</v>
      </c>
      <c r="J17" s="31">
        <f t="shared" ref="J17:J26" si="1">I17/$I$27</f>
        <v>0.16666666666666666</v>
      </c>
      <c r="K17" s="19" t="s">
        <v>35</v>
      </c>
    </row>
    <row r="18" spans="1:11" ht="23.5" customHeight="1">
      <c r="A18" s="18"/>
      <c r="B18" s="7"/>
      <c r="C18" s="7"/>
      <c r="D18" s="8" t="e">
        <f t="shared" si="0"/>
        <v>#DIV/0!</v>
      </c>
      <c r="E18" s="19"/>
      <c r="G18" s="18" t="s">
        <v>36</v>
      </c>
      <c r="H18" s="7">
        <v>100000</v>
      </c>
      <c r="I18" s="30">
        <v>100000</v>
      </c>
      <c r="J18" s="31">
        <f t="shared" si="1"/>
        <v>3.3333333333333333E-2</v>
      </c>
      <c r="K18" s="19" t="s">
        <v>37</v>
      </c>
    </row>
    <row r="19" spans="1:11" ht="23.5" customHeight="1">
      <c r="A19" s="18"/>
      <c r="B19" s="7"/>
      <c r="C19" s="7"/>
      <c r="D19" s="8" t="e">
        <f t="shared" si="0"/>
        <v>#DIV/0!</v>
      </c>
      <c r="E19" s="19"/>
      <c r="G19" s="18" t="s">
        <v>38</v>
      </c>
      <c r="H19" s="7">
        <v>100000</v>
      </c>
      <c r="I19" s="30">
        <v>100000</v>
      </c>
      <c r="J19" s="31">
        <f t="shared" si="1"/>
        <v>3.3333333333333333E-2</v>
      </c>
      <c r="K19" s="19" t="s">
        <v>39</v>
      </c>
    </row>
    <row r="20" spans="1:11" ht="23.5" customHeight="1">
      <c r="A20" s="18"/>
      <c r="B20" s="7"/>
      <c r="C20" s="7"/>
      <c r="D20" s="8" t="e">
        <f t="shared" si="0"/>
        <v>#DIV/0!</v>
      </c>
      <c r="E20" s="19"/>
      <c r="G20" s="18" t="s">
        <v>40</v>
      </c>
      <c r="H20" s="7">
        <v>100000</v>
      </c>
      <c r="I20" s="30">
        <v>100000</v>
      </c>
      <c r="J20" s="31">
        <f t="shared" si="1"/>
        <v>3.3333333333333333E-2</v>
      </c>
      <c r="K20" s="19" t="s">
        <v>39</v>
      </c>
    </row>
    <row r="21" spans="1:11" ht="23.5" customHeight="1">
      <c r="A21" s="18"/>
      <c r="B21" s="7"/>
      <c r="C21" s="7"/>
      <c r="D21" s="8" t="e">
        <f t="shared" si="0"/>
        <v>#DIV/0!</v>
      </c>
      <c r="E21" s="19"/>
      <c r="G21" s="18" t="s">
        <v>41</v>
      </c>
      <c r="H21" s="7">
        <v>100000</v>
      </c>
      <c r="I21" s="30">
        <v>100000</v>
      </c>
      <c r="J21" s="31">
        <f t="shared" si="1"/>
        <v>3.3333333333333333E-2</v>
      </c>
      <c r="K21" s="19" t="s">
        <v>42</v>
      </c>
    </row>
    <row r="22" spans="1:11" ht="23.5" customHeight="1">
      <c r="A22" s="18"/>
      <c r="B22" s="7"/>
      <c r="C22" s="7"/>
      <c r="D22" s="8" t="e">
        <f t="shared" si="0"/>
        <v>#DIV/0!</v>
      </c>
      <c r="E22" s="19"/>
      <c r="G22" s="18" t="s">
        <v>43</v>
      </c>
      <c r="H22" s="7">
        <v>100000</v>
      </c>
      <c r="I22" s="30">
        <v>100000</v>
      </c>
      <c r="J22" s="31">
        <f t="shared" si="1"/>
        <v>3.3333333333333333E-2</v>
      </c>
      <c r="K22" s="19" t="s">
        <v>44</v>
      </c>
    </row>
    <row r="23" spans="1:11" ht="23.5" customHeight="1">
      <c r="A23" s="18"/>
      <c r="B23" s="7"/>
      <c r="C23" s="7"/>
      <c r="D23" s="8" t="e">
        <f t="shared" si="0"/>
        <v>#DIV/0!</v>
      </c>
      <c r="E23" s="19"/>
      <c r="G23" s="18" t="s">
        <v>45</v>
      </c>
      <c r="H23" s="7">
        <v>800000</v>
      </c>
      <c r="I23" s="30">
        <v>800000</v>
      </c>
      <c r="J23" s="31">
        <f t="shared" si="1"/>
        <v>0.26666666666666666</v>
      </c>
      <c r="K23" s="19" t="s">
        <v>46</v>
      </c>
    </row>
    <row r="24" spans="1:11" ht="23.5" customHeight="1">
      <c r="A24" s="18"/>
      <c r="B24" s="7"/>
      <c r="C24" s="7"/>
      <c r="D24" s="8" t="e">
        <f t="shared" si="0"/>
        <v>#DIV/0!</v>
      </c>
      <c r="E24" s="19"/>
      <c r="G24" s="18" t="s">
        <v>47</v>
      </c>
      <c r="H24" s="7">
        <v>150000</v>
      </c>
      <c r="I24" s="30">
        <v>150000</v>
      </c>
      <c r="J24" s="31">
        <f t="shared" si="1"/>
        <v>0.05</v>
      </c>
      <c r="K24" s="19" t="s">
        <v>48</v>
      </c>
    </row>
    <row r="25" spans="1:11" ht="23.5" customHeight="1">
      <c r="A25" s="18"/>
      <c r="B25" s="7"/>
      <c r="C25" s="7"/>
      <c r="D25" s="8" t="e">
        <f t="shared" si="0"/>
        <v>#DIV/0!</v>
      </c>
      <c r="E25" s="19"/>
      <c r="G25" s="18" t="s">
        <v>49</v>
      </c>
      <c r="H25" s="7">
        <v>500000</v>
      </c>
      <c r="I25" s="30">
        <v>500000</v>
      </c>
      <c r="J25" s="31">
        <f t="shared" si="1"/>
        <v>0.16666666666666666</v>
      </c>
      <c r="K25" s="19" t="s">
        <v>50</v>
      </c>
    </row>
    <row r="26" spans="1:11" ht="23.5" customHeight="1">
      <c r="A26" s="18"/>
      <c r="B26" s="7"/>
      <c r="C26" s="7"/>
      <c r="D26" s="8" t="e">
        <f t="shared" si="0"/>
        <v>#DIV/0!</v>
      </c>
      <c r="E26" s="19"/>
      <c r="G26" s="18" t="s">
        <v>51</v>
      </c>
      <c r="H26" s="7">
        <v>50000</v>
      </c>
      <c r="I26" s="30">
        <v>50000</v>
      </c>
      <c r="J26" s="31">
        <f t="shared" si="1"/>
        <v>1.6666666666666666E-2</v>
      </c>
      <c r="K26" s="19" t="s">
        <v>52</v>
      </c>
    </row>
    <row r="27" spans="1:11" ht="23.5" customHeight="1">
      <c r="A27" s="20" t="s">
        <v>19</v>
      </c>
      <c r="B27" s="21">
        <f>SUM(B16:B26)</f>
        <v>0</v>
      </c>
      <c r="C27" s="21">
        <f>SUM(C16:C26)</f>
        <v>0</v>
      </c>
      <c r="D27" s="22"/>
      <c r="E27" s="23"/>
      <c r="G27" s="20" t="s">
        <v>19</v>
      </c>
      <c r="H27" s="21">
        <f>SUM(H16:H26)</f>
        <v>4000000</v>
      </c>
      <c r="I27" s="21">
        <f>SUM(I16:I26)</f>
        <v>3000000</v>
      </c>
      <c r="J27" s="32"/>
      <c r="K27" s="23"/>
    </row>
    <row r="28" spans="1:11" ht="62.5" customHeight="1">
      <c r="A28" s="24"/>
      <c r="B28" s="25" t="s">
        <v>20</v>
      </c>
      <c r="C28" s="25" t="s">
        <v>21</v>
      </c>
      <c r="D28" s="25"/>
      <c r="E28" s="1"/>
      <c r="G28" s="24"/>
      <c r="H28" s="25" t="s">
        <v>20</v>
      </c>
      <c r="I28" s="25" t="s">
        <v>21</v>
      </c>
      <c r="J28" s="25"/>
      <c r="K28" s="1"/>
    </row>
    <row r="29" spans="1:11" ht="23.5" customHeight="1">
      <c r="A29" s="1"/>
      <c r="B29" s="26" t="str">
        <f>IF(C12=B27,"","ERROR!!")</f>
        <v/>
      </c>
      <c r="C29" s="26" t="str">
        <f>IF(C11=C27,"","ERROR!!")</f>
        <v/>
      </c>
      <c r="D29" s="26"/>
      <c r="E29" s="1"/>
      <c r="G29" s="1"/>
      <c r="H29" s="33" t="str">
        <f>IF(I12=H27,"","ERROR!!")</f>
        <v/>
      </c>
      <c r="I29" s="33" t="str">
        <f>IF(I11=I27,"","ERROR!!")</f>
        <v/>
      </c>
      <c r="J29" s="33"/>
      <c r="K29" s="1"/>
    </row>
    <row r="30" spans="1:11" ht="23.5" customHeight="1">
      <c r="A30" s="1"/>
      <c r="B30" s="1"/>
      <c r="C30" s="25"/>
      <c r="D30" s="25"/>
      <c r="E30" s="1"/>
      <c r="G30" s="1"/>
      <c r="H30" s="1"/>
      <c r="I30" s="25"/>
      <c r="J30" s="25"/>
      <c r="K30" s="1"/>
    </row>
    <row r="31" spans="1:11">
      <c r="A31" s="1"/>
      <c r="B31" s="1"/>
      <c r="C31" s="1"/>
      <c r="D31" s="1"/>
      <c r="E31" s="1"/>
      <c r="G31" s="1"/>
      <c r="H31" s="1"/>
      <c r="I31" s="1"/>
      <c r="J31" s="1"/>
      <c r="K31" s="1"/>
    </row>
  </sheetData>
  <sheetProtection selectLockedCells="1"/>
  <mergeCells count="20">
    <mergeCell ref="G9:H9"/>
    <mergeCell ref="G10:H10"/>
    <mergeCell ref="G11:H11"/>
    <mergeCell ref="G12:H12"/>
    <mergeCell ref="A9:B9"/>
    <mergeCell ref="A10:B10"/>
    <mergeCell ref="A11:B11"/>
    <mergeCell ref="A12:B12"/>
    <mergeCell ref="G8:H8"/>
    <mergeCell ref="A1:E1"/>
    <mergeCell ref="A2:E2"/>
    <mergeCell ref="B4:E4"/>
    <mergeCell ref="A5:E5"/>
    <mergeCell ref="A7:B7"/>
    <mergeCell ref="A8:B8"/>
    <mergeCell ref="G1:K1"/>
    <mergeCell ref="G2:K2"/>
    <mergeCell ref="H4:K4"/>
    <mergeCell ref="G5:K5"/>
    <mergeCell ref="G7:H7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8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="85" workbookViewId="0"/>
  </sheetViews>
  <sheetFormatPr defaultColWidth="8.83203125" defaultRowHeight="18"/>
  <cols>
    <col min="1" max="1" width="23.33203125" customWidth="1"/>
    <col min="2" max="2" width="52.1640625" customWidth="1"/>
  </cols>
  <sheetData>
    <row r="1" spans="1:2" ht="26.5" customHeight="1">
      <c r="A1" s="34" t="s">
        <v>170</v>
      </c>
    </row>
    <row r="2" spans="1:2" ht="26.5" customHeight="1">
      <c r="A2" s="35" t="s">
        <v>53</v>
      </c>
      <c r="B2" s="36" t="s">
        <v>54</v>
      </c>
    </row>
    <row r="3" spans="1:2" ht="26.5" customHeight="1">
      <c r="A3" s="35" t="s">
        <v>55</v>
      </c>
      <c r="B3" s="36" t="s">
        <v>56</v>
      </c>
    </row>
    <row r="4" spans="1:2" ht="26.5" customHeight="1">
      <c r="A4" s="35" t="s">
        <v>57</v>
      </c>
      <c r="B4" s="36" t="s">
        <v>58</v>
      </c>
    </row>
    <row r="5" spans="1:2" ht="26.5" customHeight="1">
      <c r="A5" s="35" t="s">
        <v>59</v>
      </c>
      <c r="B5" s="36" t="s">
        <v>60</v>
      </c>
    </row>
    <row r="6" spans="1:2" ht="26.5" customHeight="1">
      <c r="A6" s="35" t="s">
        <v>61</v>
      </c>
      <c r="B6" s="36" t="s">
        <v>62</v>
      </c>
    </row>
    <row r="7" spans="1:2" ht="26.5" customHeight="1">
      <c r="A7" s="35" t="s">
        <v>34</v>
      </c>
      <c r="B7" s="36" t="s">
        <v>63</v>
      </c>
    </row>
    <row r="8" spans="1:2" ht="26.5" customHeight="1">
      <c r="A8" s="35" t="s">
        <v>64</v>
      </c>
      <c r="B8" s="36" t="s">
        <v>65</v>
      </c>
    </row>
    <row r="9" spans="1:2" ht="26.5" customHeight="1">
      <c r="A9" s="35" t="s">
        <v>66</v>
      </c>
      <c r="B9" s="36" t="s">
        <v>67</v>
      </c>
    </row>
    <row r="10" spans="1:2" ht="26.5" customHeight="1">
      <c r="A10" s="35" t="s">
        <v>47</v>
      </c>
      <c r="B10" s="36" t="s">
        <v>68</v>
      </c>
    </row>
    <row r="11" spans="1:2" ht="26.5" customHeight="1">
      <c r="A11" s="35" t="s">
        <v>69</v>
      </c>
      <c r="B11" s="36" t="s">
        <v>70</v>
      </c>
    </row>
    <row r="12" spans="1:2" ht="26.25" customHeight="1">
      <c r="A12" s="35" t="s">
        <v>71</v>
      </c>
      <c r="B12" s="36" t="s">
        <v>72</v>
      </c>
    </row>
    <row r="13" spans="1:2" ht="26.5" customHeight="1">
      <c r="A13" s="35" t="s">
        <v>73</v>
      </c>
      <c r="B13" s="36" t="s">
        <v>74</v>
      </c>
    </row>
    <row r="14" spans="1:2" ht="26.5" customHeight="1">
      <c r="A14" s="35" t="s">
        <v>75</v>
      </c>
      <c r="B14" s="36" t="s">
        <v>76</v>
      </c>
    </row>
    <row r="15" spans="1:2" ht="26.5" customHeight="1">
      <c r="A15" s="35" t="s">
        <v>77</v>
      </c>
      <c r="B15" s="36" t="s">
        <v>78</v>
      </c>
    </row>
    <row r="16" spans="1:2" ht="26.5" customHeight="1">
      <c r="A16" s="35" t="s">
        <v>79</v>
      </c>
      <c r="B16" s="36" t="s">
        <v>80</v>
      </c>
    </row>
    <row r="17" spans="1:2" ht="26.5" customHeight="1">
      <c r="A17" s="35" t="s">
        <v>81</v>
      </c>
      <c r="B17" s="36" t="s">
        <v>82</v>
      </c>
    </row>
    <row r="19" spans="1:2">
      <c r="A19" s="37" t="s">
        <v>83</v>
      </c>
    </row>
    <row r="20" spans="1:2">
      <c r="A20" s="37" t="s">
        <v>84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01）基本情報</vt:lpstr>
      <vt:lpstr>02）応募事業内容</vt:lpstr>
      <vt:lpstr>03）事業費内訳書</vt:lpstr>
      <vt:lpstr>参考_費目内訳例</vt:lpstr>
      <vt:lpstr>'01）基本情報'!Print_Area</vt:lpstr>
      <vt:lpstr>'02）応募事業内容'!Print_Area</vt:lpstr>
      <vt:lpstr>'03）事業費内訳書'!Print_Area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637</dc:creator>
  <cp:lastModifiedBy>637</cp:lastModifiedBy>
  <dcterms:created xsi:type="dcterms:W3CDTF">2022-11-17T04:50:39Z</dcterms:created>
  <dcterms:modified xsi:type="dcterms:W3CDTF">2022-11-22T01:30:35Z</dcterms:modified>
</cp:coreProperties>
</file>